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<sst xmlns="http://schemas.openxmlformats.org/spreadsheetml/2006/main" count="20" uniqueCount="20">
  <si>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Materiał</t>
  </si>
  <si>
    <t>zużycie m2</t>
  </si>
  <si>
    <t>wartość brutto</t>
  </si>
  <si>
    <t>ilość op/szt</t>
  </si>
  <si>
    <t>RAZEM</t>
  </si>
  <si>
    <t>cena jedn. netto</t>
  </si>
  <si>
    <t>cena jedn. brutto</t>
  </si>
  <si>
    <t>1m2</t>
  </si>
  <si>
    <t>klej-fuga</t>
  </si>
  <si>
    <t>deska elewac.</t>
  </si>
  <si>
    <t>3,125 szt</t>
  </si>
  <si>
    <t>KALKULACJA DESKA ELEWACYJNA 100m2 PJ</t>
  </si>
  <si>
    <t>2,5-3,0 kg</t>
  </si>
  <si>
    <t>Farba laserunkowa</t>
  </si>
  <si>
    <t>Farba laserunkowa PJ kolor 1 ltr</t>
  </si>
  <si>
    <t>malowana</t>
  </si>
  <si>
    <t>Klej E-D FLEX 25 kg kolor</t>
  </si>
  <si>
    <t>Deska Elewacyjna 200x16 PJ 1szt=0,32m2 KOLOR</t>
  </si>
  <si>
    <t>X</t>
  </si>
  <si>
    <t>2023.05.01.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</si>
</sst>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\ mmmm\ yyyy"/>
    <numFmt numFmtId="168" formatCode="[$-F800]dddd\,\ mmmm\ dd\,\ yyyy"/>
    <numFmt numFmtId="169" formatCode="[$-415]dddd\,\ d\ mmmm\ yyyy"/>
  </numFmts>
  <fonts count="42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20"/>
      <name val="Arial Black"/>
      <family val="2"/>
    </font>
    <font>
      <sz val="22"/>
      <name val="Arial Black"/>
      <family val="2"/>
    </font>
    <font>
      <sz val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8" fontId="3" fillId="33" borderId="11" xfId="0" applyNumberFormat="1" applyFont="1" applyFill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5.7109375" style="0" customWidth="1"/>
    <col min="2" max="2" width="43.8515625" style="0" customWidth="1"/>
    <col min="3" max="3" width="9.7109375" style="0" customWidth="1"/>
    <col min="4" max="4" width="9.57421875" style="0" customWidth="1"/>
    <col min="5" max="5" width="10.7109375" style="0" customWidth="1"/>
    <col min="6" max="6" width="11.57421875" style="0" customWidth="1"/>
    <col min="7" max="7" width="19.00390625" style="0" customWidth="1"/>
  </cols>
  <sheetData>
    <row r="1" ht="27.75" customHeight="1"/>
    <row r="2" spans="1:7" ht="48" customHeight="1">
      <c r="A2" s="12" t="s">
        <v>11</v>
      </c>
      <c r="B2" s="13"/>
      <c r="C2" s="13"/>
      <c r="D2" s="13"/>
      <c r="E2" s="13"/>
      <c r="F2" s="13"/>
      <c r="G2" s="13"/>
    </row>
    <row r="3" ht="33" customHeight="1">
      <c r="B3" s="11" t="s">
        <v>15</v>
      </c>
    </row>
    <row r="4" ht="33" customHeight="1">
      <c r="B4" s="10" t="s">
        <v>19</v>
      </c>
    </row>
    <row r="5" spans="2:7" ht="45" customHeight="1">
      <c r="B5" s="1" t="s">
        <v>0</v>
      </c>
      <c r="C5" s="2" t="s">
        <v>1</v>
      </c>
      <c r="D5" s="2" t="s">
        <v>3</v>
      </c>
      <c r="E5" s="3" t="s">
        <v>5</v>
      </c>
      <c r="F5" s="3" t="s">
        <v>6</v>
      </c>
      <c r="G5" s="1" t="s">
        <v>2</v>
      </c>
    </row>
    <row r="6" spans="1:7" ht="31.5" customHeight="1">
      <c r="A6" s="5" t="s">
        <v>8</v>
      </c>
      <c r="B6" s="5" t="s">
        <v>16</v>
      </c>
      <c r="C6" s="5" t="s">
        <v>12</v>
      </c>
      <c r="D6" s="5">
        <v>11</v>
      </c>
      <c r="E6" s="6">
        <v>186.99</v>
      </c>
      <c r="F6" s="6">
        <v>230</v>
      </c>
      <c r="G6" s="6">
        <f>D6*F6</f>
        <v>2530</v>
      </c>
    </row>
    <row r="7" spans="1:7" ht="33" customHeight="1">
      <c r="A7" s="5" t="s">
        <v>9</v>
      </c>
      <c r="B7" s="5" t="s">
        <v>17</v>
      </c>
      <c r="C7" s="5" t="s">
        <v>10</v>
      </c>
      <c r="D7" s="5">
        <v>312.5</v>
      </c>
      <c r="E7" s="6">
        <v>39.84</v>
      </c>
      <c r="F7" s="6">
        <f>+E7*1.23</f>
        <v>49.00320000000001</v>
      </c>
      <c r="G7" s="6">
        <f>D7*F7</f>
        <v>15313.500000000002</v>
      </c>
    </row>
    <row r="8" spans="1:7" ht="33.75" customHeight="1">
      <c r="A8" s="5" t="s">
        <v>13</v>
      </c>
      <c r="B8" s="5" t="s">
        <v>14</v>
      </c>
      <c r="C8" s="5" t="s">
        <v>18</v>
      </c>
      <c r="D8" s="7">
        <v>0.5</v>
      </c>
      <c r="E8" s="6">
        <v>40.65</v>
      </c>
      <c r="F8" s="6">
        <f>E8*1.23</f>
        <v>49.9995</v>
      </c>
      <c r="G8" s="6">
        <f>D8*F8</f>
        <v>24.99975</v>
      </c>
    </row>
    <row r="9" ht="13.5" thickBot="1"/>
    <row r="10" spans="6:7" ht="18" thickBot="1">
      <c r="F10" s="8" t="s">
        <v>4</v>
      </c>
      <c r="G10" s="9">
        <f>SUM(G6:G8)</f>
        <v>17868.49975</v>
      </c>
    </row>
    <row r="12" ht="13.5" thickBot="1"/>
    <row r="13" spans="6:7" ht="18" thickBot="1">
      <c r="F13" s="4" t="s">
        <v>7</v>
      </c>
      <c r="G13" s="9">
        <f>G10/100</f>
        <v>178.68499749999998</v>
      </c>
    </row>
  </sheetData>
  <sheetProtection/>
  <mergeCells count="1">
    <mergeCell ref="A2:G2"/>
  </mergeCells>
  <printOptions/>
  <pageMargins left="1.2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KTM</dc:creator>
  <cp:keywords/>
  <dc:description/>
  <cp:lastModifiedBy>Andrzej</cp:lastModifiedBy>
  <cp:lastPrinted>2023-05-15T13:26:23Z</cp:lastPrinted>
  <dcterms:created xsi:type="dcterms:W3CDTF">2016-02-25T07:57:55Z</dcterms:created>
  <dcterms:modified xsi:type="dcterms:W3CDTF">2023-05-15T13:28:34Z</dcterms:modified>
  <cp:category/>
  <cp:version/>
  <cp:contentType/>
  <cp:contentStatus/>
</cp:coreProperties>
</file>